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byrd\Desktop\"/>
    </mc:Choice>
  </mc:AlternateContent>
  <bookViews>
    <workbookView xWindow="0" yWindow="0" windowWidth="28800" windowHeight="12180"/>
  </bookViews>
  <sheets>
    <sheet name="Sheet1" sheetId="1" r:id="rId1"/>
  </sheets>
  <definedNames>
    <definedName name="_xlnm.Print_Area" localSheetId="0">Sheet1!$A$1:$P$22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" i="1" l="1"/>
  <c r="L16" i="1"/>
  <c r="L17" i="1"/>
  <c r="L18" i="1"/>
  <c r="P19" i="1"/>
  <c r="P9" i="1"/>
  <c r="P10" i="1"/>
  <c r="P11" i="1"/>
  <c r="P12" i="1"/>
  <c r="P13" i="1"/>
  <c r="P14" i="1"/>
  <c r="P15" i="1"/>
  <c r="P16" i="1"/>
  <c r="P17" i="1"/>
  <c r="P18" i="1"/>
  <c r="P8" i="1"/>
  <c r="N19" i="1"/>
  <c r="N9" i="1"/>
  <c r="N10" i="1"/>
  <c r="N11" i="1"/>
  <c r="N12" i="1"/>
  <c r="N13" i="1"/>
  <c r="N14" i="1"/>
  <c r="N15" i="1"/>
  <c r="N16" i="1"/>
  <c r="N17" i="1"/>
  <c r="N18" i="1"/>
  <c r="N8" i="1"/>
  <c r="L19" i="1"/>
  <c r="L10" i="1"/>
  <c r="L11" i="1"/>
  <c r="L12" i="1"/>
  <c r="L13" i="1"/>
  <c r="L14" i="1"/>
  <c r="L15" i="1"/>
  <c r="L8" i="1"/>
  <c r="J19" i="1"/>
  <c r="J9" i="1"/>
  <c r="J10" i="1"/>
  <c r="J11" i="1"/>
  <c r="J12" i="1"/>
  <c r="J13" i="1"/>
  <c r="J14" i="1"/>
  <c r="J15" i="1"/>
  <c r="J16" i="1"/>
  <c r="J17" i="1"/>
  <c r="J18" i="1"/>
  <c r="J8" i="1"/>
  <c r="H19" i="1"/>
  <c r="H9" i="1"/>
  <c r="H10" i="1"/>
  <c r="H11" i="1"/>
  <c r="H12" i="1"/>
  <c r="H13" i="1"/>
  <c r="H14" i="1"/>
  <c r="H15" i="1"/>
  <c r="H16" i="1"/>
  <c r="H17" i="1"/>
  <c r="H18" i="1"/>
  <c r="H8" i="1"/>
  <c r="F9" i="1"/>
  <c r="F10" i="1"/>
  <c r="F11" i="1"/>
  <c r="F12" i="1"/>
  <c r="F13" i="1"/>
  <c r="F14" i="1"/>
  <c r="F15" i="1"/>
  <c r="F16" i="1"/>
  <c r="F17" i="1"/>
  <c r="F18" i="1"/>
  <c r="F8" i="1"/>
  <c r="F19" i="1" l="1"/>
</calcChain>
</file>

<file path=xl/sharedStrings.xml><?xml version="1.0" encoding="utf-8"?>
<sst xmlns="http://schemas.openxmlformats.org/spreadsheetml/2006/main" count="61" uniqueCount="46">
  <si>
    <t>Bid Tabulation</t>
  </si>
  <si>
    <t>Item</t>
  </si>
  <si>
    <t>Description</t>
  </si>
  <si>
    <t>Units</t>
  </si>
  <si>
    <t>Quantity</t>
  </si>
  <si>
    <t>Unit Price</t>
  </si>
  <si>
    <t>Amount</t>
  </si>
  <si>
    <t>150-1000</t>
  </si>
  <si>
    <t>Traffic Control</t>
  </si>
  <si>
    <t>LS</t>
  </si>
  <si>
    <t>402-1802</t>
  </si>
  <si>
    <t>Recyc. Asph. Conc. Patching, Incl. Bitum Matl. and H Lime</t>
  </si>
  <si>
    <t>TN</t>
  </si>
  <si>
    <t>402-1812</t>
  </si>
  <si>
    <t>Recyc. Asph. Conc. Leveling, Incl. Bitum Matl. and H Lime, Tp. 1</t>
  </si>
  <si>
    <t>402-3103</t>
  </si>
  <si>
    <t>Recyc. Asph. Conc. 9.5 Superpave, Tp. 2, GP 2 Only, Bitum Matl. And H Lime</t>
  </si>
  <si>
    <t>413-1000</t>
  </si>
  <si>
    <t>Bituminous Tack Coat (AC Only)</t>
  </si>
  <si>
    <t>GL</t>
  </si>
  <si>
    <t>652-2501</t>
  </si>
  <si>
    <t>Solid Traffic Stripe, 5" White</t>
  </si>
  <si>
    <t>LM</t>
  </si>
  <si>
    <t>652-2502</t>
  </si>
  <si>
    <t>Solid Traffic Stripe, 5" Yellow</t>
  </si>
  <si>
    <t>653-1704</t>
  </si>
  <si>
    <t>Thermoplastic Solid Traffic Stripe, 24" White</t>
  </si>
  <si>
    <t>LF</t>
  </si>
  <si>
    <t>653-0220</t>
  </si>
  <si>
    <t>Thermoplastic Marking Type 2</t>
  </si>
  <si>
    <t>EA</t>
  </si>
  <si>
    <t>653-0240</t>
  </si>
  <si>
    <t>Thermoplastic Marking Type 4</t>
  </si>
  <si>
    <t>429-1000</t>
  </si>
  <si>
    <t xml:space="preserve">Thermoplastic Rumble Strips </t>
  </si>
  <si>
    <t>Total</t>
  </si>
  <si>
    <t>Project No.: CP340-274-084-062 (2024)</t>
  </si>
  <si>
    <t>Bid Opening: Friday, March 15, 2024 at 10:00 AM EST</t>
  </si>
  <si>
    <t>Project Description: Patching &amp; Paving various county roads - 9.85 Miles</t>
  </si>
  <si>
    <t>Pittman Construction</t>
  </si>
  <si>
    <t>C.W. Matthews</t>
  </si>
  <si>
    <t>Allied Paving</t>
  </si>
  <si>
    <t>Blount Construction</t>
  </si>
  <si>
    <t>Note: Blount Construction's total base bid on bid pricing sheet was $1,287,456.28, an error of $2,260.60</t>
  </si>
  <si>
    <t>Vertical Earth</t>
  </si>
  <si>
    <t>Colditz Trucking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</si>
</sst>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4" fontId="0" fillId="0" borderId="0" xfId="0" applyNumberFormat="1" applyAlignment="1">
      <alignment horizontal="center"/>
    </xf>
    <xf numFmtId="0" fontId="3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 vertical="center"/>
    </xf>
    <xf numFmtId="44" fontId="0" fillId="0" borderId="0" xfId="1" applyFont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44" fontId="3" fillId="0" borderId="0" xfId="1" applyFont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44" fontId="0" fillId="0" borderId="0" xfId="1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2" fillId="0" borderId="0" xfId="0" applyFont="1" applyAlignmen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4" fontId="0" fillId="0" borderId="5" xfId="1" applyFont="1" applyBorder="1" applyAlignment="1">
      <alignment horizontal="center" vertical="center"/>
    </xf>
    <xf numFmtId="44" fontId="0" fillId="0" borderId="6" xfId="0" applyNumberFormat="1" applyBorder="1" applyAlignment="1">
      <alignment horizontal="center" vertical="center"/>
    </xf>
    <xf numFmtId="44" fontId="3" fillId="0" borderId="5" xfId="1" applyFont="1" applyBorder="1" applyAlignment="1">
      <alignment horizontal="center" vertical="center"/>
    </xf>
    <xf numFmtId="0" fontId="3" fillId="0" borderId="7" xfId="0" applyNumberFormat="1" applyFont="1" applyBorder="1" applyAlignment="1">
      <alignment horizontal="center"/>
    </xf>
    <xf numFmtId="44" fontId="0" fillId="0" borderId="8" xfId="0" applyNumberFormat="1" applyBorder="1" applyAlignment="1">
      <alignment horizontal="center"/>
    </xf>
    <xf numFmtId="44" fontId="0" fillId="0" borderId="5" xfId="1" applyFont="1" applyBorder="1"/>
    <xf numFmtId="44" fontId="0" fillId="0" borderId="6" xfId="0" applyNumberFormat="1" applyBorder="1"/>
    <xf numFmtId="0" fontId="0" fillId="0" borderId="7" xfId="0" applyBorder="1"/>
    <xf numFmtId="44" fontId="0" fillId="0" borderId="8" xfId="0" applyNumberFormat="1" applyBorder="1"/>
    <xf numFmtId="44" fontId="0" fillId="0" borderId="6" xfId="1" applyFont="1" applyBorder="1"/>
    <xf numFmtId="0" fontId="4" fillId="0" borderId="0" xfId="0" applyFont="1" applyFill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1"/>
  <sheetViews>
    <sheetView tabSelected="1" zoomScaleNormal="100" workbookViewId="0">
      <selection activeCell="L23" sqref="L23"/>
    </sheetView>
  </sheetViews>
  <sheetFormatPr defaultRowHeight="15" x14ac:dyDescent="0.25"/>
  <cols>
    <col min="2" max="2" width="57.42578125" bestFit="1" customWidth="1"/>
    <col min="5" max="5" width="13.7109375" bestFit="1" customWidth="1"/>
    <col min="6" max="6" width="16.28515625" bestFit="1" customWidth="1"/>
    <col min="7" max="7" width="14.42578125" bestFit="1" customWidth="1"/>
    <col min="8" max="8" width="14.28515625" bestFit="1" customWidth="1"/>
    <col min="9" max="9" width="13.7109375" bestFit="1" customWidth="1"/>
    <col min="10" max="10" width="14.85546875" bestFit="1" customWidth="1"/>
    <col min="11" max="11" width="14.42578125" bestFit="1" customWidth="1"/>
    <col min="12" max="12" width="15.5703125" bestFit="1" customWidth="1"/>
    <col min="13" max="13" width="12.7109375" bestFit="1" customWidth="1"/>
    <col min="14" max="14" width="15.140625" bestFit="1" customWidth="1"/>
    <col min="15" max="15" width="14" bestFit="1" customWidth="1"/>
    <col min="16" max="16" width="16.28515625" bestFit="1" customWidth="1"/>
  </cols>
  <sheetData>
    <row r="1" spans="1:16" x14ac:dyDescent="0.25">
      <c r="A1" s="3" t="s">
        <v>0</v>
      </c>
      <c r="B1" s="3"/>
      <c r="C1" s="3"/>
      <c r="D1" s="3"/>
      <c r="E1" s="3"/>
      <c r="F1" s="3"/>
    </row>
    <row r="2" spans="1:16" x14ac:dyDescent="0.25">
      <c r="A2" s="3" t="s">
        <v>36</v>
      </c>
      <c r="B2" s="3"/>
      <c r="C2" s="3"/>
      <c r="D2" s="3"/>
      <c r="E2" s="3"/>
      <c r="F2" s="3"/>
    </row>
    <row r="3" spans="1:16" x14ac:dyDescent="0.25">
      <c r="A3" s="3" t="s">
        <v>37</v>
      </c>
      <c r="B3" s="3"/>
      <c r="C3" s="3"/>
      <c r="D3" s="3"/>
      <c r="E3" s="3"/>
      <c r="F3" s="3"/>
    </row>
    <row r="4" spans="1:16" x14ac:dyDescent="0.25">
      <c r="A4" s="3" t="s">
        <v>38</v>
      </c>
      <c r="B4" s="3"/>
      <c r="C4" s="3"/>
      <c r="D4" s="3"/>
      <c r="E4" s="3"/>
      <c r="F4" s="3"/>
    </row>
    <row r="5" spans="1:16" ht="15.75" thickBot="1" x14ac:dyDescent="0.3"/>
    <row r="6" spans="1:16" x14ac:dyDescent="0.25">
      <c r="A6" s="22"/>
      <c r="B6" s="22"/>
      <c r="C6" s="22"/>
      <c r="D6" s="22"/>
      <c r="E6" s="44" t="s">
        <v>39</v>
      </c>
      <c r="F6" s="45"/>
      <c r="G6" s="44" t="s">
        <v>40</v>
      </c>
      <c r="H6" s="45"/>
      <c r="I6" s="44" t="s">
        <v>41</v>
      </c>
      <c r="J6" s="45"/>
      <c r="K6" s="44" t="s">
        <v>42</v>
      </c>
      <c r="L6" s="45"/>
      <c r="M6" s="44" t="s">
        <v>44</v>
      </c>
      <c r="N6" s="45"/>
      <c r="O6" s="44" t="s">
        <v>45</v>
      </c>
      <c r="P6" s="45"/>
    </row>
    <row r="7" spans="1:16" x14ac:dyDescent="0.25">
      <c r="A7" s="1" t="s">
        <v>1</v>
      </c>
      <c r="B7" s="1" t="s">
        <v>2</v>
      </c>
      <c r="C7" s="1" t="s">
        <v>3</v>
      </c>
      <c r="D7" s="27" t="s">
        <v>4</v>
      </c>
      <c r="E7" s="31" t="s">
        <v>5</v>
      </c>
      <c r="F7" s="32" t="s">
        <v>6</v>
      </c>
      <c r="G7" s="31" t="s">
        <v>5</v>
      </c>
      <c r="H7" s="32" t="s">
        <v>6</v>
      </c>
      <c r="I7" s="31" t="s">
        <v>5</v>
      </c>
      <c r="J7" s="32" t="s">
        <v>6</v>
      </c>
      <c r="K7" s="31" t="s">
        <v>5</v>
      </c>
      <c r="L7" s="32" t="s">
        <v>6</v>
      </c>
      <c r="M7" s="31" t="s">
        <v>5</v>
      </c>
      <c r="N7" s="32" t="s">
        <v>6</v>
      </c>
      <c r="O7" s="31" t="s">
        <v>5</v>
      </c>
      <c r="P7" s="32" t="s">
        <v>6</v>
      </c>
    </row>
    <row r="8" spans="1:16" x14ac:dyDescent="0.25">
      <c r="A8" s="2" t="s">
        <v>7</v>
      </c>
      <c r="B8" s="23" t="s">
        <v>8</v>
      </c>
      <c r="C8" s="24" t="s">
        <v>9</v>
      </c>
      <c r="D8" s="28">
        <v>1</v>
      </c>
      <c r="E8" s="33">
        <v>27550</v>
      </c>
      <c r="F8" s="34">
        <f>E8*D8</f>
        <v>27550</v>
      </c>
      <c r="G8" s="38">
        <v>135724.57</v>
      </c>
      <c r="H8" s="39">
        <f>G8*D8</f>
        <v>135724.57</v>
      </c>
      <c r="I8" s="38">
        <v>37500</v>
      </c>
      <c r="J8" s="39">
        <f>I8*D8</f>
        <v>37500</v>
      </c>
      <c r="K8" s="38">
        <v>143824.73000000001</v>
      </c>
      <c r="L8" s="42">
        <f>K8*D8</f>
        <v>143824.73000000001</v>
      </c>
      <c r="M8" s="38">
        <v>81195.62</v>
      </c>
      <c r="N8" s="42">
        <f>M8*D8</f>
        <v>81195.62</v>
      </c>
      <c r="O8" s="38">
        <v>115000</v>
      </c>
      <c r="P8" s="39">
        <f>O8*D8</f>
        <v>115000</v>
      </c>
    </row>
    <row r="9" spans="1:16" x14ac:dyDescent="0.25">
      <c r="A9" s="2" t="s">
        <v>10</v>
      </c>
      <c r="B9" s="23" t="s">
        <v>11</v>
      </c>
      <c r="C9" s="24" t="s">
        <v>12</v>
      </c>
      <c r="D9" s="29">
        <v>3480</v>
      </c>
      <c r="E9" s="33">
        <v>165.5</v>
      </c>
      <c r="F9" s="34">
        <f t="shared" ref="F9:F18" si="0">E9*D9</f>
        <v>575940</v>
      </c>
      <c r="G9" s="38">
        <v>143.97</v>
      </c>
      <c r="H9" s="39">
        <f t="shared" ref="H9:H18" si="1">G9*D9</f>
        <v>501015.6</v>
      </c>
      <c r="I9" s="38">
        <v>161.5</v>
      </c>
      <c r="J9" s="39">
        <f t="shared" ref="J9:J18" si="2">I9*D9</f>
        <v>562020</v>
      </c>
      <c r="K9" s="38">
        <v>166.74</v>
      </c>
      <c r="L9" s="42">
        <f>K9*D9</f>
        <v>580255.20000000007</v>
      </c>
      <c r="M9" s="38">
        <v>204.6</v>
      </c>
      <c r="N9" s="42">
        <f t="shared" ref="N9:N18" si="3">M9*D9</f>
        <v>712008</v>
      </c>
      <c r="O9" s="38">
        <v>190</v>
      </c>
      <c r="P9" s="39">
        <f t="shared" ref="P9:P18" si="4">O9*D9</f>
        <v>661200</v>
      </c>
    </row>
    <row r="10" spans="1:16" x14ac:dyDescent="0.25">
      <c r="A10" s="2" t="s">
        <v>13</v>
      </c>
      <c r="B10" s="23" t="s">
        <v>14</v>
      </c>
      <c r="C10" s="24" t="s">
        <v>12</v>
      </c>
      <c r="D10" s="29">
        <v>801</v>
      </c>
      <c r="E10" s="33">
        <v>116.95</v>
      </c>
      <c r="F10" s="34">
        <f t="shared" si="0"/>
        <v>93676.95</v>
      </c>
      <c r="G10" s="38">
        <v>124.13</v>
      </c>
      <c r="H10" s="39">
        <f t="shared" si="1"/>
        <v>99428.12999999999</v>
      </c>
      <c r="I10" s="38">
        <v>150</v>
      </c>
      <c r="J10" s="39">
        <f t="shared" si="2"/>
        <v>120150</v>
      </c>
      <c r="K10" s="38">
        <v>155.61000000000001</v>
      </c>
      <c r="L10" s="42">
        <f t="shared" ref="L10:L15" si="5">K10*D10</f>
        <v>124643.61000000002</v>
      </c>
      <c r="M10" s="38">
        <v>167.35</v>
      </c>
      <c r="N10" s="42">
        <f t="shared" si="3"/>
        <v>134047.35</v>
      </c>
      <c r="O10" s="38">
        <v>150</v>
      </c>
      <c r="P10" s="39">
        <f t="shared" si="4"/>
        <v>120150</v>
      </c>
    </row>
    <row r="11" spans="1:16" ht="30" x14ac:dyDescent="0.25">
      <c r="A11" s="2" t="s">
        <v>15</v>
      </c>
      <c r="B11" s="25" t="s">
        <v>16</v>
      </c>
      <c r="C11" s="24" t="s">
        <v>12</v>
      </c>
      <c r="D11" s="29">
        <v>2641</v>
      </c>
      <c r="E11" s="33">
        <v>115.4</v>
      </c>
      <c r="F11" s="34">
        <f t="shared" si="0"/>
        <v>304771.40000000002</v>
      </c>
      <c r="G11" s="38">
        <v>113.61</v>
      </c>
      <c r="H11" s="39">
        <f t="shared" si="1"/>
        <v>300044.01</v>
      </c>
      <c r="I11" s="38">
        <v>136.5</v>
      </c>
      <c r="J11" s="39">
        <f t="shared" si="2"/>
        <v>360496.5</v>
      </c>
      <c r="K11" s="38">
        <v>132.80000000000001</v>
      </c>
      <c r="L11" s="42">
        <f t="shared" si="5"/>
        <v>350724.80000000005</v>
      </c>
      <c r="M11" s="38">
        <v>132.16</v>
      </c>
      <c r="N11" s="42">
        <f t="shared" si="3"/>
        <v>349034.56</v>
      </c>
      <c r="O11" s="38">
        <v>145</v>
      </c>
      <c r="P11" s="39">
        <f t="shared" si="4"/>
        <v>382945</v>
      </c>
    </row>
    <row r="12" spans="1:16" x14ac:dyDescent="0.25">
      <c r="A12" s="2" t="s">
        <v>17</v>
      </c>
      <c r="B12" s="26" t="s">
        <v>18</v>
      </c>
      <c r="C12" s="24" t="s">
        <v>19</v>
      </c>
      <c r="D12" s="29">
        <v>6414</v>
      </c>
      <c r="E12" s="33">
        <v>3.75</v>
      </c>
      <c r="F12" s="34">
        <f t="shared" si="0"/>
        <v>24052.5</v>
      </c>
      <c r="G12" s="38">
        <v>2.63</v>
      </c>
      <c r="H12" s="39">
        <f t="shared" si="1"/>
        <v>16868.82</v>
      </c>
      <c r="I12" s="38">
        <v>3.5</v>
      </c>
      <c r="J12" s="39">
        <f t="shared" si="2"/>
        <v>22449</v>
      </c>
      <c r="K12" s="38">
        <v>3.81</v>
      </c>
      <c r="L12" s="42">
        <f t="shared" si="5"/>
        <v>24437.34</v>
      </c>
      <c r="M12" s="38">
        <v>5.07</v>
      </c>
      <c r="N12" s="42">
        <f t="shared" si="3"/>
        <v>32518.980000000003</v>
      </c>
      <c r="O12" s="38">
        <v>15</v>
      </c>
      <c r="P12" s="39">
        <f t="shared" si="4"/>
        <v>96210</v>
      </c>
    </row>
    <row r="13" spans="1:16" x14ac:dyDescent="0.25">
      <c r="A13" s="2" t="s">
        <v>20</v>
      </c>
      <c r="B13" s="26" t="s">
        <v>21</v>
      </c>
      <c r="C13" s="24" t="s">
        <v>22</v>
      </c>
      <c r="D13" s="30">
        <v>20</v>
      </c>
      <c r="E13" s="33">
        <v>1100</v>
      </c>
      <c r="F13" s="34">
        <f t="shared" si="0"/>
        <v>22000</v>
      </c>
      <c r="G13" s="38">
        <v>1100</v>
      </c>
      <c r="H13" s="39">
        <f t="shared" si="1"/>
        <v>22000</v>
      </c>
      <c r="I13" s="38">
        <v>1320</v>
      </c>
      <c r="J13" s="39">
        <f t="shared" si="2"/>
        <v>26400</v>
      </c>
      <c r="K13" s="38">
        <v>1375</v>
      </c>
      <c r="L13" s="42">
        <f t="shared" si="5"/>
        <v>27500</v>
      </c>
      <c r="M13" s="38">
        <v>1510.08</v>
      </c>
      <c r="N13" s="42">
        <f t="shared" si="3"/>
        <v>30201.599999999999</v>
      </c>
      <c r="O13" s="38">
        <v>1200</v>
      </c>
      <c r="P13" s="39">
        <f t="shared" si="4"/>
        <v>24000</v>
      </c>
    </row>
    <row r="14" spans="1:16" x14ac:dyDescent="0.25">
      <c r="A14" s="2" t="s">
        <v>23</v>
      </c>
      <c r="B14" s="26" t="s">
        <v>24</v>
      </c>
      <c r="C14" s="24" t="s">
        <v>22</v>
      </c>
      <c r="D14" s="28">
        <v>20</v>
      </c>
      <c r="E14" s="33">
        <v>1100</v>
      </c>
      <c r="F14" s="34">
        <f t="shared" si="0"/>
        <v>22000</v>
      </c>
      <c r="G14" s="38">
        <v>1100</v>
      </c>
      <c r="H14" s="39">
        <f t="shared" si="1"/>
        <v>22000</v>
      </c>
      <c r="I14" s="38">
        <v>1320</v>
      </c>
      <c r="J14" s="39">
        <f t="shared" si="2"/>
        <v>26400</v>
      </c>
      <c r="K14" s="38">
        <v>1375</v>
      </c>
      <c r="L14" s="42">
        <f t="shared" si="5"/>
        <v>27500</v>
      </c>
      <c r="M14" s="38">
        <v>1510.08</v>
      </c>
      <c r="N14" s="42">
        <f t="shared" si="3"/>
        <v>30201.599999999999</v>
      </c>
      <c r="O14" s="38">
        <v>1200</v>
      </c>
      <c r="P14" s="39">
        <f t="shared" si="4"/>
        <v>24000</v>
      </c>
    </row>
    <row r="15" spans="1:16" x14ac:dyDescent="0.25">
      <c r="A15" s="2" t="s">
        <v>25</v>
      </c>
      <c r="B15" s="23" t="s">
        <v>26</v>
      </c>
      <c r="C15" s="24" t="s">
        <v>27</v>
      </c>
      <c r="D15" s="28">
        <v>204</v>
      </c>
      <c r="E15" s="33">
        <v>12</v>
      </c>
      <c r="F15" s="34">
        <f t="shared" si="0"/>
        <v>2448</v>
      </c>
      <c r="G15" s="38">
        <v>12</v>
      </c>
      <c r="H15" s="39">
        <f t="shared" si="1"/>
        <v>2448</v>
      </c>
      <c r="I15" s="38">
        <v>14.4</v>
      </c>
      <c r="J15" s="39">
        <f t="shared" si="2"/>
        <v>2937.6</v>
      </c>
      <c r="K15" s="38">
        <v>15</v>
      </c>
      <c r="L15" s="42">
        <f t="shared" si="5"/>
        <v>3060</v>
      </c>
      <c r="M15" s="38">
        <v>8.09</v>
      </c>
      <c r="N15" s="42">
        <f t="shared" si="3"/>
        <v>1650.36</v>
      </c>
      <c r="O15" s="38">
        <v>15</v>
      </c>
      <c r="P15" s="39">
        <f t="shared" si="4"/>
        <v>3060</v>
      </c>
    </row>
    <row r="16" spans="1:16" x14ac:dyDescent="0.25">
      <c r="A16" s="2" t="s">
        <v>28</v>
      </c>
      <c r="B16" s="23" t="s">
        <v>29</v>
      </c>
      <c r="C16" s="24" t="s">
        <v>30</v>
      </c>
      <c r="D16" s="28">
        <v>1</v>
      </c>
      <c r="E16" s="35">
        <v>200</v>
      </c>
      <c r="F16" s="34">
        <f t="shared" si="0"/>
        <v>200</v>
      </c>
      <c r="G16" s="38">
        <v>200</v>
      </c>
      <c r="H16" s="39">
        <f t="shared" si="1"/>
        <v>200</v>
      </c>
      <c r="I16" s="38">
        <v>240</v>
      </c>
      <c r="J16" s="39">
        <f t="shared" si="2"/>
        <v>240</v>
      </c>
      <c r="K16" s="38">
        <v>250</v>
      </c>
      <c r="L16" s="42">
        <f>K16*D16</f>
        <v>250</v>
      </c>
      <c r="M16" s="38">
        <v>205.59</v>
      </c>
      <c r="N16" s="42">
        <f t="shared" si="3"/>
        <v>205.59</v>
      </c>
      <c r="O16" s="38">
        <v>250</v>
      </c>
      <c r="P16" s="39">
        <f t="shared" si="4"/>
        <v>250</v>
      </c>
    </row>
    <row r="17" spans="1:16" x14ac:dyDescent="0.25">
      <c r="A17" s="2" t="s">
        <v>31</v>
      </c>
      <c r="B17" s="23" t="s">
        <v>32</v>
      </c>
      <c r="C17" s="24" t="s">
        <v>30</v>
      </c>
      <c r="D17" s="28">
        <v>1</v>
      </c>
      <c r="E17" s="35">
        <v>150</v>
      </c>
      <c r="F17" s="34">
        <f t="shared" si="0"/>
        <v>150</v>
      </c>
      <c r="G17" s="38">
        <v>150</v>
      </c>
      <c r="H17" s="39">
        <f t="shared" si="1"/>
        <v>150</v>
      </c>
      <c r="I17" s="38">
        <v>180</v>
      </c>
      <c r="J17" s="39">
        <f t="shared" si="2"/>
        <v>180</v>
      </c>
      <c r="K17" s="38">
        <v>187.5</v>
      </c>
      <c r="L17" s="42">
        <f>K17*D17</f>
        <v>187.5</v>
      </c>
      <c r="M17" s="38">
        <v>256.95999999999998</v>
      </c>
      <c r="N17" s="42">
        <f t="shared" si="3"/>
        <v>256.95999999999998</v>
      </c>
      <c r="O17" s="38">
        <v>200</v>
      </c>
      <c r="P17" s="39">
        <f t="shared" si="4"/>
        <v>200</v>
      </c>
    </row>
    <row r="18" spans="1:16" x14ac:dyDescent="0.25">
      <c r="A18" s="2" t="s">
        <v>33</v>
      </c>
      <c r="B18" s="23" t="s">
        <v>34</v>
      </c>
      <c r="C18" s="24" t="s">
        <v>30</v>
      </c>
      <c r="D18" s="28">
        <v>3</v>
      </c>
      <c r="E18" s="35">
        <v>750</v>
      </c>
      <c r="F18" s="34">
        <f t="shared" si="0"/>
        <v>2250</v>
      </c>
      <c r="G18" s="38">
        <v>750</v>
      </c>
      <c r="H18" s="39">
        <f t="shared" si="1"/>
        <v>2250</v>
      </c>
      <c r="I18" s="38">
        <v>900</v>
      </c>
      <c r="J18" s="39">
        <f t="shared" si="2"/>
        <v>2700</v>
      </c>
      <c r="K18" s="38">
        <v>937.5</v>
      </c>
      <c r="L18" s="42">
        <f>K18*D18</f>
        <v>2812.5</v>
      </c>
      <c r="M18" s="38">
        <v>621.5</v>
      </c>
      <c r="N18" s="42">
        <f t="shared" si="3"/>
        <v>1864.5</v>
      </c>
      <c r="O18" s="38">
        <v>850</v>
      </c>
      <c r="P18" s="39">
        <f t="shared" si="4"/>
        <v>2550</v>
      </c>
    </row>
    <row r="19" spans="1:16" ht="15.75" thickBot="1" x14ac:dyDescent="0.3">
      <c r="A19" s="2" t="s">
        <v>35</v>
      </c>
      <c r="B19" s="23"/>
      <c r="C19" s="24"/>
      <c r="D19" s="27"/>
      <c r="E19" s="36"/>
      <c r="F19" s="37">
        <f>SUM(F8:F18)</f>
        <v>1075038.8500000001</v>
      </c>
      <c r="G19" s="40"/>
      <c r="H19" s="41">
        <f>SUM(H8:H18)</f>
        <v>1102129.1299999999</v>
      </c>
      <c r="I19" s="40"/>
      <c r="J19" s="41">
        <f>SUM(J8:J18)</f>
        <v>1161473.1000000001</v>
      </c>
      <c r="K19" s="40"/>
      <c r="L19" s="41">
        <f>SUM(L8:L18)</f>
        <v>1285195.6800000002</v>
      </c>
      <c r="M19" s="40"/>
      <c r="N19" s="41">
        <f>SUM(N8:N18)</f>
        <v>1373185.1200000003</v>
      </c>
      <c r="O19" s="40"/>
      <c r="P19" s="41">
        <f>SUM(P8:P18)</f>
        <v>1429565</v>
      </c>
    </row>
    <row r="20" spans="1:16" x14ac:dyDescent="0.25">
      <c r="A20" s="22"/>
      <c r="B20" s="22"/>
      <c r="C20" s="22"/>
      <c r="D20" s="22"/>
      <c r="E20" s="22"/>
      <c r="F20" s="22"/>
    </row>
    <row r="21" spans="1:16" x14ac:dyDescent="0.25">
      <c r="A21" s="43" t="s">
        <v>43</v>
      </c>
      <c r="B21" s="21"/>
      <c r="C21" s="21"/>
      <c r="D21" s="21"/>
      <c r="E21" s="21"/>
      <c r="F21" s="4"/>
    </row>
    <row r="22" spans="1:16" x14ac:dyDescent="0.25">
      <c r="A22" s="17"/>
      <c r="B22" s="18"/>
      <c r="C22" s="19"/>
      <c r="D22" s="19"/>
      <c r="E22" s="20"/>
      <c r="F22" s="13"/>
    </row>
    <row r="23" spans="1:16" x14ac:dyDescent="0.25">
      <c r="A23" s="6"/>
      <c r="B23" s="7"/>
      <c r="C23" s="8"/>
      <c r="D23" s="11"/>
      <c r="E23" s="12"/>
      <c r="F23" s="13"/>
    </row>
    <row r="24" spans="1:16" x14ac:dyDescent="0.25">
      <c r="A24" s="6"/>
      <c r="B24" s="7"/>
      <c r="C24" s="8"/>
      <c r="D24" s="11"/>
      <c r="E24" s="12"/>
      <c r="F24" s="13"/>
    </row>
    <row r="25" spans="1:16" x14ac:dyDescent="0.25">
      <c r="A25" s="6"/>
      <c r="B25" s="15"/>
      <c r="C25" s="8"/>
      <c r="D25" s="11"/>
      <c r="E25" s="12"/>
      <c r="F25" s="13"/>
    </row>
    <row r="26" spans="1:16" x14ac:dyDescent="0.25">
      <c r="A26" s="6"/>
      <c r="B26" s="5"/>
      <c r="C26" s="8"/>
      <c r="D26" s="11"/>
      <c r="E26" s="12"/>
      <c r="F26" s="13"/>
    </row>
    <row r="27" spans="1:16" x14ac:dyDescent="0.25">
      <c r="A27" s="6"/>
      <c r="B27" s="5"/>
      <c r="C27" s="8"/>
      <c r="D27" s="14"/>
      <c r="E27" s="12"/>
      <c r="F27" s="13"/>
    </row>
    <row r="28" spans="1:16" x14ac:dyDescent="0.25">
      <c r="A28" s="6"/>
      <c r="B28" s="5"/>
      <c r="C28" s="8"/>
      <c r="D28" s="8"/>
      <c r="E28" s="12"/>
      <c r="F28" s="13"/>
    </row>
    <row r="29" spans="1:16" x14ac:dyDescent="0.25">
      <c r="A29" s="6"/>
      <c r="B29" s="7"/>
      <c r="C29" s="8"/>
      <c r="D29" s="8"/>
      <c r="E29" s="12"/>
      <c r="F29" s="13"/>
    </row>
    <row r="30" spans="1:16" x14ac:dyDescent="0.25">
      <c r="A30" s="6"/>
      <c r="B30" s="7"/>
      <c r="C30" s="8"/>
      <c r="D30" s="8"/>
      <c r="E30" s="16"/>
      <c r="F30" s="13"/>
    </row>
    <row r="31" spans="1:16" x14ac:dyDescent="0.25">
      <c r="A31" s="6"/>
      <c r="B31" s="7"/>
      <c r="C31" s="8"/>
      <c r="D31" s="8"/>
      <c r="E31" s="16"/>
      <c r="F31" s="13"/>
    </row>
    <row r="32" spans="1:16" x14ac:dyDescent="0.25">
      <c r="A32" s="6"/>
      <c r="B32" s="7"/>
      <c r="C32" s="8"/>
      <c r="D32" s="8"/>
      <c r="E32" s="16"/>
      <c r="F32" s="13"/>
    </row>
    <row r="33" spans="1:6" x14ac:dyDescent="0.25">
      <c r="A33" s="6"/>
      <c r="B33" s="7"/>
      <c r="C33" s="8"/>
      <c r="D33" s="4"/>
      <c r="E33" s="10"/>
      <c r="F33" s="9"/>
    </row>
    <row r="34" spans="1:6" x14ac:dyDescent="0.25">
      <c r="A34" s="22"/>
      <c r="B34" s="22"/>
      <c r="C34" s="22"/>
      <c r="D34" s="22"/>
      <c r="E34" s="22"/>
      <c r="F34" s="22"/>
    </row>
    <row r="35" spans="1:6" x14ac:dyDescent="0.25">
      <c r="A35" s="4"/>
      <c r="B35" s="4"/>
      <c r="C35" s="4"/>
      <c r="D35" s="4"/>
      <c r="E35" s="4"/>
      <c r="F35" s="4"/>
    </row>
    <row r="36" spans="1:6" x14ac:dyDescent="0.25">
      <c r="A36" s="6"/>
      <c r="B36" s="7"/>
      <c r="C36" s="8"/>
      <c r="D36" s="8"/>
      <c r="E36" s="12"/>
      <c r="F36" s="13"/>
    </row>
    <row r="37" spans="1:6" x14ac:dyDescent="0.25">
      <c r="A37" s="6"/>
      <c r="B37" s="7"/>
      <c r="C37" s="8"/>
      <c r="D37" s="11"/>
      <c r="E37" s="12"/>
      <c r="F37" s="13"/>
    </row>
    <row r="38" spans="1:6" x14ac:dyDescent="0.25">
      <c r="A38" s="6"/>
      <c r="B38" s="7"/>
      <c r="C38" s="8"/>
      <c r="D38" s="11"/>
      <c r="E38" s="12"/>
      <c r="F38" s="13"/>
    </row>
    <row r="39" spans="1:6" x14ac:dyDescent="0.25">
      <c r="A39" s="6"/>
      <c r="B39" s="15"/>
      <c r="C39" s="8"/>
      <c r="D39" s="11"/>
      <c r="E39" s="12"/>
      <c r="F39" s="13"/>
    </row>
    <row r="40" spans="1:6" x14ac:dyDescent="0.25">
      <c r="A40" s="6"/>
      <c r="B40" s="5"/>
      <c r="C40" s="8"/>
      <c r="D40" s="11"/>
      <c r="E40" s="12"/>
      <c r="F40" s="13"/>
    </row>
    <row r="41" spans="1:6" x14ac:dyDescent="0.25">
      <c r="A41" s="6"/>
      <c r="B41" s="5"/>
      <c r="C41" s="8"/>
      <c r="D41" s="14"/>
      <c r="E41" s="12"/>
      <c r="F41" s="13"/>
    </row>
    <row r="42" spans="1:6" x14ac:dyDescent="0.25">
      <c r="A42" s="6"/>
      <c r="B42" s="5"/>
      <c r="C42" s="8"/>
      <c r="D42" s="8"/>
      <c r="E42" s="12"/>
      <c r="F42" s="13"/>
    </row>
    <row r="43" spans="1:6" x14ac:dyDescent="0.25">
      <c r="A43" s="6"/>
      <c r="B43" s="7"/>
      <c r="C43" s="8"/>
      <c r="D43" s="8"/>
      <c r="E43" s="12"/>
      <c r="F43" s="13"/>
    </row>
    <row r="44" spans="1:6" x14ac:dyDescent="0.25">
      <c r="A44" s="6"/>
      <c r="B44" s="7"/>
      <c r="C44" s="8"/>
      <c r="D44" s="8"/>
      <c r="E44" s="16"/>
      <c r="F44" s="13"/>
    </row>
    <row r="45" spans="1:6" x14ac:dyDescent="0.25">
      <c r="A45" s="6"/>
      <c r="B45" s="7"/>
      <c r="C45" s="8"/>
      <c r="D45" s="8"/>
      <c r="E45" s="16"/>
      <c r="F45" s="13"/>
    </row>
    <row r="46" spans="1:6" x14ac:dyDescent="0.25">
      <c r="A46" s="6"/>
      <c r="B46" s="7"/>
      <c r="C46" s="8"/>
      <c r="D46" s="8"/>
      <c r="E46" s="16"/>
      <c r="F46" s="13"/>
    </row>
    <row r="47" spans="1:6" x14ac:dyDescent="0.25">
      <c r="A47" s="6"/>
      <c r="B47" s="7"/>
      <c r="C47" s="8"/>
      <c r="D47" s="4"/>
      <c r="E47" s="10"/>
      <c r="F47" s="9"/>
    </row>
    <row r="48" spans="1:6" x14ac:dyDescent="0.25">
      <c r="A48" s="22"/>
      <c r="B48" s="22"/>
      <c r="C48" s="22"/>
      <c r="D48" s="22"/>
      <c r="E48" s="22"/>
      <c r="F48" s="22"/>
    </row>
    <row r="49" spans="1:6" x14ac:dyDescent="0.25">
      <c r="A49" s="4"/>
      <c r="B49" s="4"/>
      <c r="C49" s="4"/>
      <c r="D49" s="4"/>
      <c r="E49" s="4"/>
      <c r="F49" s="4"/>
    </row>
    <row r="50" spans="1:6" x14ac:dyDescent="0.25">
      <c r="A50" s="6"/>
      <c r="B50" s="7"/>
      <c r="C50" s="8"/>
      <c r="D50" s="8"/>
      <c r="E50" s="12"/>
      <c r="F50" s="13"/>
    </row>
    <row r="51" spans="1:6" x14ac:dyDescent="0.25">
      <c r="A51" s="6"/>
      <c r="B51" s="7"/>
      <c r="C51" s="8"/>
      <c r="D51" s="11"/>
      <c r="E51" s="12"/>
      <c r="F51" s="13"/>
    </row>
    <row r="52" spans="1:6" x14ac:dyDescent="0.25">
      <c r="A52" s="6"/>
      <c r="B52" s="7"/>
      <c r="C52" s="8"/>
      <c r="D52" s="11"/>
      <c r="E52" s="12"/>
      <c r="F52" s="13"/>
    </row>
    <row r="53" spans="1:6" x14ac:dyDescent="0.25">
      <c r="A53" s="6"/>
      <c r="B53" s="15"/>
      <c r="C53" s="8"/>
      <c r="D53" s="11"/>
      <c r="E53" s="12"/>
      <c r="F53" s="13"/>
    </row>
    <row r="54" spans="1:6" x14ac:dyDescent="0.25">
      <c r="A54" s="6"/>
      <c r="B54" s="5"/>
      <c r="C54" s="8"/>
      <c r="D54" s="11"/>
      <c r="E54" s="12"/>
      <c r="F54" s="13"/>
    </row>
    <row r="55" spans="1:6" x14ac:dyDescent="0.25">
      <c r="A55" s="6"/>
      <c r="B55" s="5"/>
      <c r="C55" s="8"/>
      <c r="D55" s="14"/>
      <c r="E55" s="12"/>
      <c r="F55" s="13"/>
    </row>
    <row r="56" spans="1:6" x14ac:dyDescent="0.25">
      <c r="A56" s="6"/>
      <c r="B56" s="5"/>
      <c r="C56" s="8"/>
      <c r="D56" s="8"/>
      <c r="E56" s="12"/>
      <c r="F56" s="13"/>
    </row>
    <row r="57" spans="1:6" x14ac:dyDescent="0.25">
      <c r="A57" s="6"/>
      <c r="B57" s="7"/>
      <c r="C57" s="8"/>
      <c r="D57" s="8"/>
      <c r="E57" s="12"/>
      <c r="F57" s="13"/>
    </row>
    <row r="58" spans="1:6" x14ac:dyDescent="0.25">
      <c r="A58" s="6"/>
      <c r="B58" s="7"/>
      <c r="C58" s="8"/>
      <c r="D58" s="8"/>
      <c r="E58" s="16"/>
      <c r="F58" s="13"/>
    </row>
    <row r="59" spans="1:6" x14ac:dyDescent="0.25">
      <c r="A59" s="6"/>
      <c r="B59" s="7"/>
      <c r="C59" s="8"/>
      <c r="D59" s="8"/>
      <c r="E59" s="16"/>
      <c r="F59" s="13"/>
    </row>
    <row r="60" spans="1:6" x14ac:dyDescent="0.25">
      <c r="A60" s="6"/>
      <c r="B60" s="7"/>
      <c r="C60" s="8"/>
      <c r="D60" s="8"/>
      <c r="E60" s="16"/>
      <c r="F60" s="13"/>
    </row>
    <row r="61" spans="1:6" x14ac:dyDescent="0.25">
      <c r="A61" s="6"/>
      <c r="B61" s="7"/>
      <c r="C61" s="8"/>
      <c r="D61" s="4"/>
      <c r="E61" s="10"/>
      <c r="F61" s="9"/>
    </row>
  </sheetData>
  <mergeCells count="6">
    <mergeCell ref="E6:F6"/>
    <mergeCell ref="G6:H6"/>
    <mergeCell ref="I6:J6"/>
    <mergeCell ref="K6:L6"/>
    <mergeCell ref="M6:N6"/>
    <mergeCell ref="O6:P6"/>
  </mergeCells>
  <pageMargins left="0.7" right="0.7" top="0.75" bottom="0.75" header="0.3" footer="0.3"/>
  <pageSetup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Derick Canupp</dc:creator>
  <cp:lastModifiedBy>Misti Lane</cp:lastModifiedBy>
  <cp:lastPrinted>2024-03-15T17:28:16Z</cp:lastPrinted>
  <dcterms:created xsi:type="dcterms:W3CDTF">2024-03-15T16:31:22Z</dcterms:created>
  <dcterms:modified xsi:type="dcterms:W3CDTF">2024-03-15T18:12:05Z</dcterms:modified>
</cp:coreProperties>
</file>